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8800" windowHeight="12435"/>
  </bookViews>
  <sheets>
    <sheet name="приложение 8" sheetId="5" r:id="rId1"/>
  </sheets>
  <definedNames>
    <definedName name="_xlnm.Print_Titles" localSheetId="0">'приложение 8'!$8:$8</definedName>
    <definedName name="_xlnm.Print_Area" localSheetId="0">'приложение 8'!$A$1:$F$49</definedName>
  </definedNames>
  <calcPr calcId="124519"/>
</workbook>
</file>

<file path=xl/calcChain.xml><?xml version="1.0" encoding="utf-8"?>
<calcChain xmlns="http://schemas.openxmlformats.org/spreadsheetml/2006/main">
  <c r="E14" i="5"/>
  <c r="E15"/>
  <c r="E16"/>
  <c r="E17"/>
  <c r="E18"/>
  <c r="E19"/>
  <c r="E22"/>
  <c r="E23"/>
  <c r="E27"/>
  <c r="E28"/>
  <c r="E29"/>
  <c r="E30"/>
  <c r="E31"/>
  <c r="E32"/>
  <c r="E33"/>
  <c r="E34"/>
  <c r="E36"/>
  <c r="E37"/>
  <c r="E38"/>
  <c r="E39"/>
  <c r="E40"/>
  <c r="E41"/>
  <c r="E42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12"/>
  <c r="E13"/>
  <c r="E10"/>
  <c r="D35"/>
  <c r="E35" s="1"/>
  <c r="E69"/>
  <c r="E26"/>
  <c r="E25"/>
  <c r="E11"/>
  <c r="E20"/>
  <c r="E24"/>
  <c r="E21"/>
  <c r="E43"/>
</calcChain>
</file>

<file path=xl/sharedStrings.xml><?xml version="1.0" encoding="utf-8"?>
<sst xmlns="http://schemas.openxmlformats.org/spreadsheetml/2006/main" count="127" uniqueCount="113">
  <si>
    <t>Наименование</t>
  </si>
  <si>
    <t>группы и подгруппы видов расходов</t>
  </si>
  <si>
    <t>51 0 01 00000</t>
  </si>
  <si>
    <t>Депутаты представительного органа муниципального образования</t>
  </si>
  <si>
    <t>Закупка товаров, работ и услуг для государственных (муниципальных) нужд</t>
  </si>
  <si>
    <t>Центральный аппарат</t>
  </si>
  <si>
    <t>51 0 01 00400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</si>
  <si>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</si>
  <si>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</si>
  <si>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51 0 01 00800</t>
  </si>
  <si>
    <t>Другие общегосударственные вопросы</t>
  </si>
  <si>
    <t>51 0 01 00900</t>
  </si>
  <si>
    <t>Национальная оборона</t>
  </si>
  <si>
    <t>Непрограммные расходы федеральных органов исполнительной власти</t>
  </si>
  <si>
    <t>99 0 00 00000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</si>
  <si>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</si>
  <si>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</si>
  <si>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</si>
  <si>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</si>
  <si>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</si>
  <si>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</si>
  <si>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</si>
  <si>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48 0 01 00110</t>
  </si>
  <si>
    <t>48 0 01 00120</t>
  </si>
  <si>
    <t>48 0 01 00210</t>
  </si>
  <si>
    <t>48 0 01 00220</t>
  </si>
  <si>
    <t>48 0 01 00230</t>
  </si>
  <si>
    <t>Образование</t>
  </si>
  <si>
    <t>Переподготовка повышение квалификации</t>
  </si>
  <si>
    <t>51 0 01 00500</t>
  </si>
  <si>
    <t xml:space="preserve">Перечисления другим бюджетам бюджетной системы РФ </t>
  </si>
  <si>
    <t>03 0 00 00000</t>
  </si>
  <si>
    <t>03 1 01 00200</t>
  </si>
  <si>
    <t>Пособия по социальной помощи населению</t>
  </si>
  <si>
    <t xml:space="preserve">Муниципальная программа "Развитие физической культуры и спорта в  Людиновском районе" </t>
  </si>
  <si>
    <t>13 0 00 00000</t>
  </si>
  <si>
    <t>13 1 01 01500</t>
  </si>
  <si>
    <t>48 0 01 00240</t>
  </si>
  <si>
    <t>Целевая статья</t>
  </si>
  <si>
    <t>Иные выплаты</t>
  </si>
  <si>
    <t>51 0 01 00300</t>
  </si>
  <si>
    <t xml:space="preserve">51 0 01 00800  </t>
  </si>
  <si>
    <t xml:space="preserve">51 0 01 00900  </t>
  </si>
  <si>
    <t xml:space="preserve">51 0 01 00500  </t>
  </si>
  <si>
    <t>ВСЕГО РАСХОДОВ</t>
  </si>
  <si>
    <t>03 0 04 01500</t>
  </si>
  <si>
    <t>11 0 03 03000</t>
  </si>
  <si>
    <t>Непрограммные расходы</t>
  </si>
  <si>
    <t>Осуществление первичного воинского учета</t>
  </si>
  <si>
    <t xml:space="preserve">99 9  00  51180 </t>
  </si>
  <si>
    <t xml:space="preserve">      Содержание объектов уличного освещения</t>
  </si>
  <si>
    <t xml:space="preserve">      Содержание казенных учреждений культуры сельских поселений</t>
  </si>
  <si>
    <t xml:space="preserve">Муниципальная программа "Развитие дорожного хозяйства в  Людиновском районе" </t>
  </si>
  <si>
    <t>Муниципальная программа "Развитие культуры в Людиновском районе"</t>
  </si>
  <si>
    <t>12 0 03 01000</t>
  </si>
  <si>
    <t>12 0 04 01000</t>
  </si>
  <si>
    <t>Социальная поддержка работников культуры, проживающих и работающих в сельской местности</t>
  </si>
  <si>
    <t>Предепреждение и ликвидация пожаров</t>
  </si>
  <si>
    <t>Резервный фонд</t>
  </si>
  <si>
    <t xml:space="preserve">51 0 01 00700  </t>
  </si>
  <si>
    <t>Ликвидация несанкцинированных свалок бытовых отходов на территории муницпального района, внедрение систмы раздельного сбора мусора</t>
  </si>
  <si>
    <t>02 1 02 00000</t>
  </si>
  <si>
    <t>02 1 02 01000</t>
  </si>
  <si>
    <t>Муниципальная программа "Обеспечение доступным и комфортным жильем и коммунальными услугами население Людиновского района"'</t>
  </si>
  <si>
    <t>11 0 03 00000</t>
  </si>
  <si>
    <t>БЛАГОУСТРОЙСТВО</t>
  </si>
  <si>
    <t xml:space="preserve">24 1 03 01010 </t>
  </si>
  <si>
    <t>Глава местной администрации (исполнительно-распорядительного органа муниципального образования)</t>
  </si>
  <si>
    <t>99 9  00  00000</t>
  </si>
  <si>
    <t xml:space="preserve">24 1 03 01020 </t>
  </si>
  <si>
    <t xml:space="preserve">24 1 03 01030 </t>
  </si>
  <si>
    <t xml:space="preserve">24 1 03 9Д030 </t>
  </si>
  <si>
    <t>51 0 21 00240</t>
  </si>
  <si>
    <t>Проведение мероприятий по нормативному содержанию независимых источников водоснабжения в поселениях</t>
  </si>
  <si>
    <t>Утвержденная бюджетная роспись</t>
  </si>
  <si>
    <t>Роспись с изменениями</t>
  </si>
  <si>
    <t>Сумма изменений</t>
  </si>
  <si>
    <t>Муниципальная программа "Социальная поддержка граждан сельского поселения "Деревня Манино"''</t>
  </si>
  <si>
    <t>Муниципальная программа "Безопасность жизнедеятельности на территории сельского поселения "Деревня Манино"''</t>
  </si>
  <si>
    <t>Проведение мероприятий по борьбе с борщевиком Сосновского</t>
  </si>
  <si>
    <t>10 0 0 00300</t>
  </si>
  <si>
    <t xml:space="preserve"> Установка, содержание и обслуживание контейнерных площадок в сельских населенных пунктах, приобретение контейнеров</t>
  </si>
  <si>
    <t xml:space="preserve">   Текущий ремонт и содержание автомобильных дорог общего пользования (чистка дорог от снега)</t>
  </si>
  <si>
    <t>Текущий ремонт и содержание автомобильных дорог общего пользования (грейдирование дорог)</t>
  </si>
  <si>
    <t xml:space="preserve"> Текущий ремонт и содержание автомобильных дорог общего пользования (текущий ремонт)</t>
  </si>
  <si>
    <t>Текущий ремонт и содержание автомобильных дорог общего пользования (паспортизация дорог)</t>
  </si>
  <si>
    <t>24 1 03 01050</t>
  </si>
  <si>
    <t xml:space="preserve"> Текущий ремонт и содержание автомобильных дорог общего пользования (текущий ремонт) (осуществляемых за счет бюджетных ассигнований дорожных фондов)</t>
  </si>
  <si>
    <t xml:space="preserve"> Реализация мероприятий по благоустройству сельских территорий</t>
  </si>
  <si>
    <t>48 2 01 S8550</t>
  </si>
  <si>
    <t xml:space="preserve">Муниципальная программа "Благоустройство на территории сельского поселения "Деревня Манино"" </t>
  </si>
  <si>
    <t>Основное мероприятие «Создание условий для комфортного проживания на территории сельского поселения «Деревня Манино»</t>
  </si>
  <si>
    <t>Потребляемая электроэнергияобъектами уличного освещения</t>
  </si>
  <si>
    <t>Содержание и ремонт пешеходных дорожек, тротуаров, детских и спортивных площадок</t>
  </si>
  <si>
    <t xml:space="preserve">  Содержание в чистоте территории сельского поселения</t>
  </si>
  <si>
    <t xml:space="preserve"> Окашивание травы на территории сельского поселения</t>
  </si>
  <si>
    <t xml:space="preserve"> Спиливание и утилизация деревьев</t>
  </si>
  <si>
    <t xml:space="preserve"> Благоустройство территории памятника "Скорбящая мать" по ул. Горчакова д. Манино Людиновского района</t>
  </si>
  <si>
    <t>48 0 01 00260</t>
  </si>
  <si>
    <t xml:space="preserve"> 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</si>
  <si>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 xml:space="preserve"> Реализация проектов развития общественной инфраструктуры муниципальных образований Людиновского района, основанных на местных инициативах (Ремонт лестничного пролета к Святому источнику в д.Погост)</t>
  </si>
  <si>
    <t>Муниципальная целевая программа "Совершенствование системы управления органами местного самоуправления сельского поселения "Деревня Манино"''</t>
  </si>
  <si>
    <t>48 0 01 00000</t>
  </si>
  <si>
    <t xml:space="preserve">  Реализация проектов развития общественной инфраструктуры муниципальных образований Людиновского района, основанных на местных инициативах (Ремонт лестничного пролета к Святому источнику в д.Погост)</t>
  </si>
  <si>
    <t>51 0 21 01500240</t>
  </si>
  <si>
    <t xml:space="preserve"> Другие вопросы в области национальной экономики</t>
  </si>
  <si>
    <t xml:space="preserve"> Содержание мест захоронения на территории сельских поселений Людиновского района</t>
  </si>
  <si>
    <t>48 2 01  03000</t>
  </si>
  <si>
    <t>Распределение бюджетных ассигнований бюджета сельского поселения «Деревня Манино» на 2025 год по целевым статьям (муниципальным програмам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квалификации расходов бюджетов</t>
  </si>
  <si>
    <t>(в рублях)</t>
  </si>
  <si>
    <t>к решению Думы Людиновского муниципального округа Калужской области "О внесении изменений в решение Сельской Думы сельского поселения «Деревня Манино» от 26.12.2024 № 43 «О бюджете сельского поселения «Деревня Манино» на 2025 год и плановый период 2026 и 2027 годов» (в редакции решений от 02.03.2025  № 03, от 09.07.2025 № 16, от 12.09.2025 № 18)"</t>
  </si>
  <si>
    <t xml:space="preserve">Приложение № 9         </t>
  </si>
  <si>
    <t>от 29.12.2025 № 112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</si>
</sst>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10"/>
      <color rgb="FF000000"/>
      <name val="Arial Cyr"/>
    </font>
    <font>
      <i/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0"/>
      <color rgb="FF000000"/>
      <name val="Arial Cyr"/>
    </font>
    <font>
      <sz val="12"/>
      <color indexed="32"/>
      <name val="Arial Cyr"/>
      <family val="2"/>
      <charset val="204"/>
    </font>
    <font>
      <sz val="8"/>
      <color rgb="FF000000"/>
      <name val="Arial Cy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1">
      <alignment horizontal="left" vertical="top" wrapText="1"/>
    </xf>
    <xf numFmtId="0" fontId="5" fillId="0" borderId="2">
      <alignment horizontal="center" vertical="center" wrapText="1"/>
    </xf>
    <xf numFmtId="0" fontId="2" fillId="0" borderId="1">
      <alignment horizontal="center" vertical="center" shrinkToFit="1"/>
    </xf>
    <xf numFmtId="0" fontId="5" fillId="0" borderId="3">
      <alignment horizontal="left"/>
    </xf>
    <xf numFmtId="164" fontId="6" fillId="0" borderId="4" applyBorder="0">
      <alignment wrapText="1"/>
    </xf>
    <xf numFmtId="4" fontId="7" fillId="0" borderId="5">
      <alignment horizontal="right" shrinkToFit="1"/>
    </xf>
  </cellStyleXfs>
  <cellXfs count="40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8" fillId="0" borderId="0" xfId="0" applyFont="1"/>
    <xf numFmtId="0" fontId="11" fillId="3" borderId="6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8" fillId="0" borderId="0" xfId="0" applyFont="1" applyAlignment="1"/>
    <xf numFmtId="0" fontId="11" fillId="2" borderId="6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5" fillId="0" borderId="0" xfId="0" applyFont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49" fontId="11" fillId="2" borderId="6" xfId="0" applyNumberFormat="1" applyFont="1" applyFill="1" applyBorder="1" applyAlignment="1">
      <alignment horizontal="right" vertical="center" wrapText="1"/>
    </xf>
    <xf numFmtId="0" fontId="11" fillId="2" borderId="6" xfId="0" applyFont="1" applyFill="1" applyBorder="1" applyAlignment="1">
      <alignment horizontal="right" vertical="center" wrapText="1"/>
    </xf>
    <xf numFmtId="4" fontId="11" fillId="2" borderId="6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vertical="center" wrapText="1"/>
    </xf>
    <xf numFmtId="4" fontId="10" fillId="2" borderId="6" xfId="0" applyNumberFormat="1" applyFont="1" applyFill="1" applyBorder="1" applyAlignment="1">
      <alignment vertical="center" wrapText="1"/>
    </xf>
    <xf numFmtId="49" fontId="13" fillId="2" borderId="6" xfId="0" applyNumberFormat="1" applyFont="1" applyFill="1" applyBorder="1" applyAlignment="1">
      <alignment horizontal="right" vertical="center" wrapText="1"/>
    </xf>
    <xf numFmtId="4" fontId="13" fillId="2" borderId="6" xfId="0" applyNumberFormat="1" applyFont="1" applyFill="1" applyBorder="1" applyAlignment="1">
      <alignment horizontal="right" vertical="center" wrapText="1"/>
    </xf>
    <xf numFmtId="0" fontId="10" fillId="2" borderId="6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>
      <alignment vertical="center"/>
    </xf>
    <xf numFmtId="0" fontId="13" fillId="2" borderId="6" xfId="0" applyNumberFormat="1" applyFont="1" applyFill="1" applyBorder="1" applyAlignment="1">
      <alignment horizontal="left" vertical="center" wrapText="1"/>
    </xf>
    <xf numFmtId="0" fontId="14" fillId="2" borderId="6" xfId="1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</cellXfs>
  <cellStyles count="7">
    <cellStyle name="st24" xfId="2"/>
    <cellStyle name="xl23" xfId="3"/>
    <cellStyle name="xl24" xfId="4"/>
    <cellStyle name="xl34" xfId="1"/>
    <cellStyle name="xl50" xfId="6"/>
    <cellStyle name="ЗГ2" xfId="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G69"/>
  <sheetViews>
    <sheetView tabSelected="1" workbookViewId="0">
      <selection activeCell="B3" sqref="B3:F3"/>
    </sheetView>
  </sheetViews>
  <sheetFormatPr defaultColWidth="8.85546875" defaultRowHeight="14.25"/>
  <cols>
    <col min="1" max="1" width="49.7109375" style="1" customWidth="1"/>
    <col min="2" max="2" width="14.140625" style="1" customWidth="1"/>
    <col min="3" max="3" width="6.5703125" style="1" customWidth="1"/>
    <col min="4" max="4" width="12.7109375" style="1" customWidth="1"/>
    <col min="5" max="5" width="12.28515625" style="1" customWidth="1"/>
    <col min="6" max="6" width="14.5703125" style="1" customWidth="1"/>
    <col min="7" max="7" width="37.140625" style="1" customWidth="1"/>
    <col min="8" max="16384" width="8.85546875" style="1"/>
  </cols>
  <sheetData>
    <row r="1" spans="1:7">
      <c r="B1" s="37" t="s">
        <v>111</v>
      </c>
      <c r="C1" s="37"/>
      <c r="D1" s="37"/>
      <c r="E1" s="37"/>
      <c r="F1" s="37"/>
    </row>
    <row r="2" spans="1:7" ht="79.5" customHeight="1">
      <c r="B2" s="38" t="s">
        <v>110</v>
      </c>
      <c r="C2" s="38"/>
      <c r="D2" s="38"/>
      <c r="E2" s="38"/>
      <c r="F2" s="38"/>
    </row>
    <row r="3" spans="1:7" ht="15" customHeight="1">
      <c r="A3" s="3"/>
      <c r="B3" s="38" t="s">
        <v>112</v>
      </c>
      <c r="C3" s="38"/>
      <c r="D3" s="38"/>
      <c r="E3" s="38"/>
      <c r="F3" s="38"/>
      <c r="G3" s="2"/>
    </row>
    <row r="4" spans="1:7" ht="14.45" customHeight="1">
      <c r="A4" s="3"/>
      <c r="B4" s="22"/>
      <c r="C4" s="22"/>
      <c r="D4" s="22"/>
      <c r="E4" s="6"/>
      <c r="F4" s="6"/>
    </row>
    <row r="5" spans="1:7" ht="43.5" customHeight="1">
      <c r="A5" s="39" t="s">
        <v>108</v>
      </c>
      <c r="B5" s="39"/>
      <c r="C5" s="39"/>
      <c r="D5" s="39"/>
      <c r="E5" s="39"/>
      <c r="F5" s="39"/>
    </row>
    <row r="6" spans="1:7" ht="14.45" customHeight="1">
      <c r="A6" s="19"/>
      <c r="B6" s="19"/>
      <c r="C6" s="19"/>
      <c r="D6" s="19"/>
      <c r="E6" s="19"/>
      <c r="F6" s="19"/>
    </row>
    <row r="7" spans="1:7" ht="14.45" customHeight="1">
      <c r="A7" s="20"/>
      <c r="B7" s="20"/>
      <c r="C7" s="20"/>
      <c r="D7" s="20"/>
      <c r="E7" s="20"/>
      <c r="F7" s="21" t="s">
        <v>109</v>
      </c>
    </row>
    <row r="8" spans="1:7" s="11" customFormat="1" ht="51" customHeight="1">
      <c r="A8" s="8" t="s">
        <v>0</v>
      </c>
      <c r="B8" s="8" t="s">
        <v>38</v>
      </c>
      <c r="C8" s="8" t="s">
        <v>1</v>
      </c>
      <c r="D8" s="8" t="s">
        <v>74</v>
      </c>
      <c r="E8" s="9" t="s">
        <v>76</v>
      </c>
      <c r="F8" s="10" t="s">
        <v>75</v>
      </c>
    </row>
    <row r="9" spans="1:7" s="18" customFormat="1" ht="12" customHeight="1">
      <c r="A9" s="15">
        <v>1</v>
      </c>
      <c r="B9" s="15">
        <v>2</v>
      </c>
      <c r="C9" s="15">
        <v>3</v>
      </c>
      <c r="D9" s="16">
        <v>4</v>
      </c>
      <c r="E9" s="17">
        <v>5</v>
      </c>
      <c r="F9" s="17">
        <v>6</v>
      </c>
    </row>
    <row r="10" spans="1:7" s="14" customFormat="1" ht="45.75" customHeight="1">
      <c r="A10" s="7" t="s">
        <v>63</v>
      </c>
      <c r="B10" s="23" t="s">
        <v>61</v>
      </c>
      <c r="C10" s="24"/>
      <c r="D10" s="25">
        <v>320000</v>
      </c>
      <c r="E10" s="26">
        <f>F10-D10</f>
        <v>0</v>
      </c>
      <c r="F10" s="27">
        <v>320000</v>
      </c>
    </row>
    <row r="11" spans="1:7" s="14" customFormat="1" ht="35.25" customHeight="1">
      <c r="A11" s="12" t="s">
        <v>73</v>
      </c>
      <c r="B11" s="28" t="s">
        <v>62</v>
      </c>
      <c r="C11" s="13">
        <v>240</v>
      </c>
      <c r="D11" s="29">
        <v>320000</v>
      </c>
      <c r="E11" s="26">
        <f t="shared" ref="E11:E68" si="0">F11-D11</f>
        <v>0</v>
      </c>
      <c r="F11" s="26">
        <v>320000</v>
      </c>
    </row>
    <row r="12" spans="1:7" s="31" customFormat="1" ht="41.45" customHeight="1">
      <c r="A12" s="7" t="s">
        <v>77</v>
      </c>
      <c r="B12" s="24" t="s">
        <v>31</v>
      </c>
      <c r="C12" s="30"/>
      <c r="D12" s="25">
        <v>328847</v>
      </c>
      <c r="E12" s="26">
        <f t="shared" si="0"/>
        <v>-3952.6699999999837</v>
      </c>
      <c r="F12" s="27">
        <v>324894.33</v>
      </c>
    </row>
    <row r="13" spans="1:7" s="31" customFormat="1" ht="28.9" customHeight="1">
      <c r="A13" s="12" t="s">
        <v>33</v>
      </c>
      <c r="B13" s="13" t="s">
        <v>32</v>
      </c>
      <c r="C13" s="13">
        <v>312</v>
      </c>
      <c r="D13" s="29">
        <v>258847</v>
      </c>
      <c r="E13" s="26">
        <f t="shared" si="0"/>
        <v>0</v>
      </c>
      <c r="F13" s="26">
        <v>258847</v>
      </c>
    </row>
    <row r="14" spans="1:7" s="31" customFormat="1" ht="26.45" customHeight="1">
      <c r="A14" s="12" t="s">
        <v>56</v>
      </c>
      <c r="B14" s="13" t="s">
        <v>45</v>
      </c>
      <c r="C14" s="13">
        <v>540</v>
      </c>
      <c r="D14" s="29">
        <v>70000</v>
      </c>
      <c r="E14" s="26">
        <f t="shared" si="0"/>
        <v>-3952.6699999999983</v>
      </c>
      <c r="F14" s="26">
        <v>66047.33</v>
      </c>
    </row>
    <row r="15" spans="1:7" s="32" customFormat="1" ht="42.6" customHeight="1">
      <c r="A15" s="7" t="s">
        <v>78</v>
      </c>
      <c r="B15" s="24" t="s">
        <v>16</v>
      </c>
      <c r="C15" s="24"/>
      <c r="D15" s="25">
        <v>678000</v>
      </c>
      <c r="E15" s="26">
        <f t="shared" si="0"/>
        <v>-24000</v>
      </c>
      <c r="F15" s="27">
        <v>654000</v>
      </c>
    </row>
    <row r="16" spans="1:7" s="32" customFormat="1" ht="31.9" customHeight="1">
      <c r="A16" s="35" t="s">
        <v>17</v>
      </c>
      <c r="B16" s="13" t="s">
        <v>18</v>
      </c>
      <c r="C16" s="13">
        <v>200</v>
      </c>
      <c r="D16" s="29">
        <v>678000</v>
      </c>
      <c r="E16" s="26">
        <f t="shared" si="0"/>
        <v>-24000</v>
      </c>
      <c r="F16" s="26">
        <v>654000</v>
      </c>
    </row>
    <row r="17" spans="1:6" s="32" customFormat="1" ht="28.15" customHeight="1">
      <c r="A17" s="12" t="s">
        <v>19</v>
      </c>
      <c r="B17" s="13" t="s">
        <v>20</v>
      </c>
      <c r="C17" s="13">
        <v>240</v>
      </c>
      <c r="D17" s="29">
        <v>452000</v>
      </c>
      <c r="E17" s="26">
        <f t="shared" si="0"/>
        <v>2584</v>
      </c>
      <c r="F17" s="26">
        <v>454584</v>
      </c>
    </row>
    <row r="18" spans="1:6" s="31" customFormat="1" ht="26.45" customHeight="1">
      <c r="A18" s="12" t="s">
        <v>57</v>
      </c>
      <c r="B18" s="13" t="s">
        <v>21</v>
      </c>
      <c r="C18" s="13">
        <v>240</v>
      </c>
      <c r="D18" s="29">
        <v>190000</v>
      </c>
      <c r="E18" s="26">
        <f t="shared" si="0"/>
        <v>-16584</v>
      </c>
      <c r="F18" s="26">
        <v>173416</v>
      </c>
    </row>
    <row r="19" spans="1:6" s="31" customFormat="1" ht="26.45" customHeight="1">
      <c r="A19" s="12" t="s">
        <v>79</v>
      </c>
      <c r="B19" s="13" t="s">
        <v>80</v>
      </c>
      <c r="C19" s="13">
        <v>240</v>
      </c>
      <c r="D19" s="29">
        <v>36000</v>
      </c>
      <c r="E19" s="26">
        <f t="shared" si="0"/>
        <v>-10000</v>
      </c>
      <c r="F19" s="26">
        <v>26000</v>
      </c>
    </row>
    <row r="20" spans="1:6" s="31" customFormat="1" ht="30.6" customHeight="1">
      <c r="A20" s="7" t="s">
        <v>53</v>
      </c>
      <c r="B20" s="24" t="s">
        <v>64</v>
      </c>
      <c r="C20" s="24"/>
      <c r="D20" s="25">
        <v>3150000</v>
      </c>
      <c r="E20" s="26">
        <f t="shared" si="0"/>
        <v>0</v>
      </c>
      <c r="F20" s="27">
        <v>3150000</v>
      </c>
    </row>
    <row r="21" spans="1:6" s="31" customFormat="1" ht="25.9" customHeight="1">
      <c r="A21" s="12" t="s">
        <v>51</v>
      </c>
      <c r="B21" s="13" t="s">
        <v>46</v>
      </c>
      <c r="C21" s="13">
        <v>540</v>
      </c>
      <c r="D21" s="29">
        <v>3150000</v>
      </c>
      <c r="E21" s="26">
        <f t="shared" si="0"/>
        <v>0</v>
      </c>
      <c r="F21" s="26">
        <v>3150000</v>
      </c>
    </row>
    <row r="22" spans="1:6" s="31" customFormat="1" ht="27" customHeight="1">
      <c r="A22" s="7" t="s">
        <v>65</v>
      </c>
      <c r="B22" s="24"/>
      <c r="C22" s="24"/>
      <c r="D22" s="25">
        <v>260000</v>
      </c>
      <c r="E22" s="26">
        <f t="shared" si="0"/>
        <v>0</v>
      </c>
      <c r="F22" s="27">
        <v>260000</v>
      </c>
    </row>
    <row r="23" spans="1:6" s="31" customFormat="1" ht="48" customHeight="1">
      <c r="A23" s="12" t="s">
        <v>60</v>
      </c>
      <c r="B23" s="13" t="s">
        <v>54</v>
      </c>
      <c r="C23" s="13">
        <v>240</v>
      </c>
      <c r="D23" s="29">
        <v>180000</v>
      </c>
      <c r="E23" s="26">
        <f t="shared" si="0"/>
        <v>0</v>
      </c>
      <c r="F23" s="26">
        <v>180000</v>
      </c>
    </row>
    <row r="24" spans="1:6" s="31" customFormat="1" ht="46.5" customHeight="1">
      <c r="A24" s="12" t="s">
        <v>81</v>
      </c>
      <c r="B24" s="13" t="s">
        <v>55</v>
      </c>
      <c r="C24" s="33">
        <v>240</v>
      </c>
      <c r="D24" s="29">
        <v>80000</v>
      </c>
      <c r="E24" s="26">
        <f t="shared" si="0"/>
        <v>0</v>
      </c>
      <c r="F24" s="26">
        <v>80000</v>
      </c>
    </row>
    <row r="25" spans="1:6" s="31" customFormat="1" ht="27.6" customHeight="1">
      <c r="A25" s="7" t="s">
        <v>34</v>
      </c>
      <c r="B25" s="23" t="s">
        <v>35</v>
      </c>
      <c r="C25" s="30"/>
      <c r="D25" s="25">
        <v>1500</v>
      </c>
      <c r="E25" s="26">
        <f t="shared" si="0"/>
        <v>0</v>
      </c>
      <c r="F25" s="26">
        <v>1500</v>
      </c>
    </row>
    <row r="26" spans="1:6" s="31" customFormat="1" ht="27" customHeight="1">
      <c r="A26" s="12" t="s">
        <v>30</v>
      </c>
      <c r="B26" s="28" t="s">
        <v>36</v>
      </c>
      <c r="C26" s="13">
        <v>540</v>
      </c>
      <c r="D26" s="29">
        <v>1500</v>
      </c>
      <c r="E26" s="26">
        <f t="shared" si="0"/>
        <v>0</v>
      </c>
      <c r="F26" s="26">
        <v>1500</v>
      </c>
    </row>
    <row r="27" spans="1:6" s="14" customFormat="1" ht="34.9" customHeight="1">
      <c r="A27" s="7" t="s">
        <v>52</v>
      </c>
      <c r="B27" s="23" t="s">
        <v>66</v>
      </c>
      <c r="C27" s="24"/>
      <c r="D27" s="25">
        <v>3523000</v>
      </c>
      <c r="E27" s="26">
        <f t="shared" si="0"/>
        <v>0</v>
      </c>
      <c r="F27" s="27">
        <v>3523000</v>
      </c>
    </row>
    <row r="28" spans="1:6" s="14" customFormat="1" ht="33" customHeight="1">
      <c r="A28" s="12" t="s">
        <v>82</v>
      </c>
      <c r="B28" s="13" t="s">
        <v>66</v>
      </c>
      <c r="C28" s="13">
        <v>240</v>
      </c>
      <c r="D28" s="29">
        <v>502000</v>
      </c>
      <c r="E28" s="26">
        <f t="shared" si="0"/>
        <v>0</v>
      </c>
      <c r="F28" s="26">
        <v>502000</v>
      </c>
    </row>
    <row r="29" spans="1:6" s="14" customFormat="1" ht="42.75" customHeight="1">
      <c r="A29" s="12" t="s">
        <v>83</v>
      </c>
      <c r="B29" s="13" t="s">
        <v>69</v>
      </c>
      <c r="C29" s="13">
        <v>240</v>
      </c>
      <c r="D29" s="29">
        <v>98000</v>
      </c>
      <c r="E29" s="26">
        <f t="shared" si="0"/>
        <v>0</v>
      </c>
      <c r="F29" s="26">
        <v>98000</v>
      </c>
    </row>
    <row r="30" spans="1:6" s="14" customFormat="1" ht="29.45" customHeight="1">
      <c r="A30" s="12" t="s">
        <v>84</v>
      </c>
      <c r="B30" s="13" t="s">
        <v>70</v>
      </c>
      <c r="C30" s="13">
        <v>240</v>
      </c>
      <c r="D30" s="29">
        <v>1393748.87</v>
      </c>
      <c r="E30" s="26">
        <f t="shared" si="0"/>
        <v>0</v>
      </c>
      <c r="F30" s="26">
        <v>1393748.87</v>
      </c>
    </row>
    <row r="31" spans="1:6" s="14" customFormat="1" ht="29.45" customHeight="1">
      <c r="A31" s="12" t="s">
        <v>85</v>
      </c>
      <c r="B31" s="13" t="s">
        <v>86</v>
      </c>
      <c r="C31" s="13">
        <v>240</v>
      </c>
      <c r="D31" s="29">
        <v>161991.28</v>
      </c>
      <c r="E31" s="26">
        <f t="shared" si="0"/>
        <v>0</v>
      </c>
      <c r="F31" s="26">
        <v>161991.28</v>
      </c>
    </row>
    <row r="32" spans="1:6" s="14" customFormat="1" ht="54" customHeight="1">
      <c r="A32" s="12" t="s">
        <v>87</v>
      </c>
      <c r="B32" s="13" t="s">
        <v>71</v>
      </c>
      <c r="C32" s="13">
        <v>240</v>
      </c>
      <c r="D32" s="26">
        <v>1367259.85</v>
      </c>
      <c r="E32" s="26">
        <f t="shared" si="0"/>
        <v>0</v>
      </c>
      <c r="F32" s="26">
        <v>1367259.85</v>
      </c>
    </row>
    <row r="33" spans="1:6" s="14" customFormat="1" ht="27.75" customHeight="1">
      <c r="A33" s="7" t="s">
        <v>105</v>
      </c>
      <c r="B33" s="24" t="s">
        <v>107</v>
      </c>
      <c r="C33" s="24"/>
      <c r="D33" s="27">
        <v>274000</v>
      </c>
      <c r="E33" s="26">
        <f t="shared" si="0"/>
        <v>0</v>
      </c>
      <c r="F33" s="27">
        <v>274000</v>
      </c>
    </row>
    <row r="34" spans="1:6" s="14" customFormat="1" ht="30" customHeight="1">
      <c r="A34" s="12" t="s">
        <v>106</v>
      </c>
      <c r="B34" s="13" t="s">
        <v>107</v>
      </c>
      <c r="C34" s="13">
        <v>240</v>
      </c>
      <c r="D34" s="26">
        <v>274000</v>
      </c>
      <c r="E34" s="26">
        <f t="shared" si="0"/>
        <v>0</v>
      </c>
      <c r="F34" s="26">
        <v>274000</v>
      </c>
    </row>
    <row r="35" spans="1:6" s="31" customFormat="1" ht="25.5">
      <c r="A35" s="7" t="s">
        <v>90</v>
      </c>
      <c r="B35" s="24"/>
      <c r="C35" s="24"/>
      <c r="D35" s="25">
        <f>D36+D46+D44</f>
        <v>7043421.9299999997</v>
      </c>
      <c r="E35" s="26">
        <f t="shared" si="0"/>
        <v>-84516.689999999478</v>
      </c>
      <c r="F35" s="27">
        <v>6958905.2400000002</v>
      </c>
    </row>
    <row r="36" spans="1:6" s="31" customFormat="1" ht="39.75" customHeight="1">
      <c r="A36" s="7" t="s">
        <v>91</v>
      </c>
      <c r="B36" s="24" t="s">
        <v>102</v>
      </c>
      <c r="C36" s="24"/>
      <c r="D36" s="25">
        <v>2505436.96</v>
      </c>
      <c r="E36" s="26">
        <f t="shared" si="0"/>
        <v>264849.29999999981</v>
      </c>
      <c r="F36" s="27">
        <v>2770286.26</v>
      </c>
    </row>
    <row r="37" spans="1:6" s="14" customFormat="1" ht="24.6" customHeight="1">
      <c r="A37" s="12" t="s">
        <v>92</v>
      </c>
      <c r="B37" s="13" t="s">
        <v>22</v>
      </c>
      <c r="C37" s="13">
        <v>247</v>
      </c>
      <c r="D37" s="29">
        <v>450000</v>
      </c>
      <c r="E37" s="26">
        <f t="shared" si="0"/>
        <v>0</v>
      </c>
      <c r="F37" s="26">
        <v>450000</v>
      </c>
    </row>
    <row r="38" spans="1:6" s="14" customFormat="1" ht="19.899999999999999" customHeight="1">
      <c r="A38" s="36" t="s">
        <v>50</v>
      </c>
      <c r="B38" s="13" t="s">
        <v>23</v>
      </c>
      <c r="C38" s="13">
        <v>240</v>
      </c>
      <c r="D38" s="29">
        <v>393107.39</v>
      </c>
      <c r="E38" s="26">
        <f t="shared" si="0"/>
        <v>75329.299999999988</v>
      </c>
      <c r="F38" s="26">
        <v>468436.69</v>
      </c>
    </row>
    <row r="39" spans="1:6" s="14" customFormat="1" ht="33" customHeight="1">
      <c r="A39" s="12" t="s">
        <v>93</v>
      </c>
      <c r="B39" s="13" t="s">
        <v>24</v>
      </c>
      <c r="C39" s="13">
        <v>240</v>
      </c>
      <c r="D39" s="29">
        <v>0</v>
      </c>
      <c r="E39" s="26">
        <f t="shared" si="0"/>
        <v>189520</v>
      </c>
      <c r="F39" s="26">
        <v>189520</v>
      </c>
    </row>
    <row r="40" spans="1:6" s="31" customFormat="1" ht="16.899999999999999" customHeight="1">
      <c r="A40" s="12" t="s">
        <v>94</v>
      </c>
      <c r="B40" s="13" t="s">
        <v>25</v>
      </c>
      <c r="C40" s="13">
        <v>240</v>
      </c>
      <c r="D40" s="29">
        <v>237200</v>
      </c>
      <c r="E40" s="26">
        <f t="shared" si="0"/>
        <v>0</v>
      </c>
      <c r="F40" s="26">
        <v>237200</v>
      </c>
    </row>
    <row r="41" spans="1:6" s="14" customFormat="1" ht="33" customHeight="1">
      <c r="A41" s="12" t="s">
        <v>95</v>
      </c>
      <c r="B41" s="13" t="s">
        <v>26</v>
      </c>
      <c r="C41" s="13">
        <v>240</v>
      </c>
      <c r="D41" s="29">
        <v>54600</v>
      </c>
      <c r="E41" s="26">
        <f t="shared" si="0"/>
        <v>0</v>
      </c>
      <c r="F41" s="26">
        <v>54600</v>
      </c>
    </row>
    <row r="42" spans="1:6" s="31" customFormat="1" ht="14.45" customHeight="1">
      <c r="A42" s="12" t="s">
        <v>96</v>
      </c>
      <c r="B42" s="13" t="s">
        <v>37</v>
      </c>
      <c r="C42" s="13">
        <v>240</v>
      </c>
      <c r="D42" s="29">
        <v>181000</v>
      </c>
      <c r="E42" s="26">
        <f t="shared" si="0"/>
        <v>0</v>
      </c>
      <c r="F42" s="26">
        <v>181000</v>
      </c>
    </row>
    <row r="43" spans="1:6" s="31" customFormat="1" ht="25.5">
      <c r="A43" s="12" t="s">
        <v>97</v>
      </c>
      <c r="B43" s="13" t="s">
        <v>98</v>
      </c>
      <c r="C43" s="13">
        <v>240</v>
      </c>
      <c r="D43" s="29">
        <v>1189529.57</v>
      </c>
      <c r="E43" s="26">
        <f t="shared" si="0"/>
        <v>0</v>
      </c>
      <c r="F43" s="26">
        <v>1189529.57</v>
      </c>
    </row>
    <row r="44" spans="1:6" s="31" customFormat="1" ht="25.5">
      <c r="A44" s="7" t="s">
        <v>88</v>
      </c>
      <c r="B44" s="24" t="s">
        <v>89</v>
      </c>
      <c r="C44" s="24">
        <v>240</v>
      </c>
      <c r="D44" s="25">
        <v>3276111.72</v>
      </c>
      <c r="E44" s="26">
        <f t="shared" si="0"/>
        <v>-264849.3200000003</v>
      </c>
      <c r="F44" s="27">
        <v>3011262.4</v>
      </c>
    </row>
    <row r="45" spans="1:6" s="31" customFormat="1" ht="30" customHeight="1">
      <c r="A45" s="12" t="s">
        <v>88</v>
      </c>
      <c r="B45" s="13" t="s">
        <v>89</v>
      </c>
      <c r="C45" s="13">
        <v>240</v>
      </c>
      <c r="D45" s="29">
        <v>3276111.72</v>
      </c>
      <c r="E45" s="26">
        <f t="shared" si="0"/>
        <v>-264849.3200000003</v>
      </c>
      <c r="F45" s="26">
        <v>3011262.4</v>
      </c>
    </row>
    <row r="46" spans="1:6" s="31" customFormat="1" ht="46.5" customHeight="1">
      <c r="A46" s="7" t="s">
        <v>99</v>
      </c>
      <c r="B46" s="24" t="s">
        <v>72</v>
      </c>
      <c r="C46" s="24"/>
      <c r="D46" s="25">
        <v>1261873.25</v>
      </c>
      <c r="E46" s="26">
        <f t="shared" si="0"/>
        <v>-84516.669999999925</v>
      </c>
      <c r="F46" s="27">
        <v>1177356.58</v>
      </c>
    </row>
    <row r="47" spans="1:6" s="31" customFormat="1" ht="86.25" customHeight="1">
      <c r="A47" s="12" t="s">
        <v>100</v>
      </c>
      <c r="B47" s="13" t="s">
        <v>72</v>
      </c>
      <c r="C47" s="13">
        <v>240</v>
      </c>
      <c r="D47" s="29">
        <v>994873.25</v>
      </c>
      <c r="E47" s="26">
        <f t="shared" si="0"/>
        <v>-75623.160000000033</v>
      </c>
      <c r="F47" s="26">
        <v>919250.09</v>
      </c>
    </row>
    <row r="48" spans="1:6" s="31" customFormat="1" ht="86.25" customHeight="1">
      <c r="A48" s="12" t="s">
        <v>103</v>
      </c>
      <c r="B48" s="13" t="s">
        <v>104</v>
      </c>
      <c r="C48" s="13"/>
      <c r="D48" s="29">
        <v>267000</v>
      </c>
      <c r="E48" s="26">
        <f t="shared" si="0"/>
        <v>-8893.5100000000093</v>
      </c>
      <c r="F48" s="26">
        <v>258106.49</v>
      </c>
    </row>
    <row r="49" spans="1:6" s="14" customFormat="1" ht="52.9" customHeight="1">
      <c r="A49" s="7" t="s">
        <v>101</v>
      </c>
      <c r="B49" s="24" t="s">
        <v>2</v>
      </c>
      <c r="C49" s="24"/>
      <c r="D49" s="25">
        <v>5551240.7800000003</v>
      </c>
      <c r="E49" s="26">
        <f t="shared" si="0"/>
        <v>-302473.08999999985</v>
      </c>
      <c r="F49" s="27">
        <v>5248767.6900000004</v>
      </c>
    </row>
    <row r="50" spans="1:6" s="31" customFormat="1" ht="25.5">
      <c r="A50" s="12" t="s">
        <v>3</v>
      </c>
      <c r="B50" s="13" t="s">
        <v>40</v>
      </c>
      <c r="C50" s="13">
        <v>123</v>
      </c>
      <c r="D50" s="29">
        <v>126000</v>
      </c>
      <c r="E50" s="26">
        <f t="shared" si="0"/>
        <v>-3738</v>
      </c>
      <c r="F50" s="26">
        <v>122262</v>
      </c>
    </row>
    <row r="51" spans="1:6" s="31" customFormat="1">
      <c r="A51" s="12" t="s">
        <v>5</v>
      </c>
      <c r="B51" s="13" t="s">
        <v>2</v>
      </c>
      <c r="C51" s="13"/>
      <c r="D51" s="29">
        <v>5425240.7800000003</v>
      </c>
      <c r="E51" s="26">
        <f t="shared" si="0"/>
        <v>-421151.08999999985</v>
      </c>
      <c r="F51" s="26">
        <v>5004089.6900000004</v>
      </c>
    </row>
    <row r="52" spans="1:6" s="31" customFormat="1" ht="63.75">
      <c r="A52" s="12" t="s">
        <v>7</v>
      </c>
      <c r="B52" s="13" t="s">
        <v>6</v>
      </c>
      <c r="C52" s="13">
        <v>120</v>
      </c>
      <c r="D52" s="29">
        <v>3066437.81</v>
      </c>
      <c r="E52" s="26">
        <f t="shared" si="0"/>
        <v>151032</v>
      </c>
      <c r="F52" s="26">
        <v>3217469.81</v>
      </c>
    </row>
    <row r="53" spans="1:6" s="31" customFormat="1" ht="25.5">
      <c r="A53" s="12" t="s">
        <v>4</v>
      </c>
      <c r="B53" s="13" t="s">
        <v>6</v>
      </c>
      <c r="C53" s="13">
        <v>240</v>
      </c>
      <c r="D53" s="29">
        <v>1496532.97</v>
      </c>
      <c r="E53" s="26">
        <f t="shared" si="0"/>
        <v>-166197.59000000008</v>
      </c>
      <c r="F53" s="26">
        <v>1330335.3799999999</v>
      </c>
    </row>
    <row r="54" spans="1:6" s="31" customFormat="1">
      <c r="A54" s="12" t="s">
        <v>39</v>
      </c>
      <c r="B54" s="13" t="s">
        <v>6</v>
      </c>
      <c r="C54" s="13">
        <v>850</v>
      </c>
      <c r="D54" s="29">
        <v>5000</v>
      </c>
      <c r="E54" s="26">
        <f t="shared" si="0"/>
        <v>1734.62</v>
      </c>
      <c r="F54" s="26">
        <v>6734.62</v>
      </c>
    </row>
    <row r="55" spans="1:6" s="31" customFormat="1" ht="25.5">
      <c r="A55" s="12" t="s">
        <v>67</v>
      </c>
      <c r="B55" s="13" t="s">
        <v>9</v>
      </c>
      <c r="C55" s="13"/>
      <c r="D55" s="29">
        <v>734854</v>
      </c>
      <c r="E55" s="26">
        <f t="shared" si="0"/>
        <v>-284032</v>
      </c>
      <c r="F55" s="26">
        <v>450822</v>
      </c>
    </row>
    <row r="56" spans="1:6" s="31" customFormat="1" ht="63.75">
      <c r="A56" s="12" t="s">
        <v>7</v>
      </c>
      <c r="B56" s="13" t="s">
        <v>41</v>
      </c>
      <c r="C56" s="13">
        <v>120</v>
      </c>
      <c r="D56" s="29">
        <v>734854</v>
      </c>
      <c r="E56" s="26">
        <f t="shared" si="0"/>
        <v>-284032</v>
      </c>
      <c r="F56" s="26">
        <v>450822</v>
      </c>
    </row>
    <row r="57" spans="1:6" s="31" customFormat="1">
      <c r="A57" s="12" t="s">
        <v>10</v>
      </c>
      <c r="B57" s="13" t="s">
        <v>11</v>
      </c>
      <c r="C57" s="13"/>
      <c r="D57" s="29">
        <v>122416</v>
      </c>
      <c r="E57" s="26">
        <f t="shared" si="0"/>
        <v>0</v>
      </c>
      <c r="F57" s="26">
        <v>122416</v>
      </c>
    </row>
    <row r="58" spans="1:6" s="31" customFormat="1" ht="25.5">
      <c r="A58" s="12" t="s">
        <v>8</v>
      </c>
      <c r="B58" s="13" t="s">
        <v>42</v>
      </c>
      <c r="C58" s="13">
        <v>240</v>
      </c>
      <c r="D58" s="29">
        <v>120000</v>
      </c>
      <c r="E58" s="26">
        <f t="shared" si="0"/>
        <v>0</v>
      </c>
      <c r="F58" s="26">
        <v>120000</v>
      </c>
    </row>
    <row r="59" spans="1:6" s="31" customFormat="1">
      <c r="A59" s="12" t="s">
        <v>39</v>
      </c>
      <c r="B59" s="13" t="s">
        <v>42</v>
      </c>
      <c r="C59" s="13">
        <v>850</v>
      </c>
      <c r="D59" s="29">
        <v>2416</v>
      </c>
      <c r="E59" s="26">
        <f t="shared" si="0"/>
        <v>0</v>
      </c>
      <c r="F59" s="26">
        <v>2416</v>
      </c>
    </row>
    <row r="60" spans="1:6" s="31" customFormat="1">
      <c r="A60" s="12" t="s">
        <v>27</v>
      </c>
      <c r="B60" s="13" t="s">
        <v>29</v>
      </c>
      <c r="C60" s="13"/>
      <c r="D60" s="29">
        <v>10000</v>
      </c>
      <c r="E60" s="26">
        <f t="shared" si="0"/>
        <v>-5000</v>
      </c>
      <c r="F60" s="26">
        <v>5000</v>
      </c>
    </row>
    <row r="61" spans="1:6" s="31" customFormat="1">
      <c r="A61" s="12" t="s">
        <v>28</v>
      </c>
      <c r="B61" s="13" t="s">
        <v>43</v>
      </c>
      <c r="C61" s="13">
        <v>240</v>
      </c>
      <c r="D61" s="29">
        <v>10000</v>
      </c>
      <c r="E61" s="26">
        <f t="shared" si="0"/>
        <v>-5000</v>
      </c>
      <c r="F61" s="26">
        <v>5000</v>
      </c>
    </row>
    <row r="62" spans="1:6" s="31" customFormat="1">
      <c r="A62" s="7" t="s">
        <v>47</v>
      </c>
      <c r="B62" s="13"/>
      <c r="C62" s="13"/>
      <c r="D62" s="29"/>
      <c r="E62" s="26">
        <f t="shared" si="0"/>
        <v>0</v>
      </c>
      <c r="F62" s="26"/>
    </row>
    <row r="63" spans="1:6" s="31" customFormat="1">
      <c r="A63" s="4" t="s">
        <v>12</v>
      </c>
      <c r="B63" s="24" t="s">
        <v>14</v>
      </c>
      <c r="C63" s="24"/>
      <c r="D63" s="25">
        <v>164202</v>
      </c>
      <c r="E63" s="26">
        <f t="shared" si="0"/>
        <v>1117</v>
      </c>
      <c r="F63" s="27">
        <v>165319</v>
      </c>
    </row>
    <row r="64" spans="1:6" s="31" customFormat="1" ht="25.5">
      <c r="A64" s="5" t="s">
        <v>13</v>
      </c>
      <c r="B64" s="13" t="s">
        <v>68</v>
      </c>
      <c r="C64" s="13"/>
      <c r="D64" s="29">
        <v>164202</v>
      </c>
      <c r="E64" s="26">
        <f t="shared" si="0"/>
        <v>1117</v>
      </c>
      <c r="F64" s="26">
        <v>165319</v>
      </c>
    </row>
    <row r="65" spans="1:7" s="31" customFormat="1">
      <c r="A65" s="5" t="s">
        <v>48</v>
      </c>
      <c r="B65" s="13" t="s">
        <v>49</v>
      </c>
      <c r="C65" s="13"/>
      <c r="D65" s="29">
        <v>164202</v>
      </c>
      <c r="E65" s="26">
        <f t="shared" si="0"/>
        <v>1117</v>
      </c>
      <c r="F65" s="26">
        <v>165319</v>
      </c>
    </row>
    <row r="66" spans="1:7" s="31" customFormat="1" ht="63.75">
      <c r="A66" s="5" t="s">
        <v>15</v>
      </c>
      <c r="B66" s="13" t="s">
        <v>49</v>
      </c>
      <c r="C66" s="13">
        <v>120</v>
      </c>
      <c r="D66" s="29">
        <v>110251</v>
      </c>
      <c r="E66" s="26">
        <f t="shared" si="0"/>
        <v>1116.1999999999971</v>
      </c>
      <c r="F66" s="26">
        <v>111367.2</v>
      </c>
    </row>
    <row r="67" spans="1:7" s="31" customFormat="1" ht="25.5">
      <c r="A67" s="12" t="s">
        <v>8</v>
      </c>
      <c r="B67" s="13" t="s">
        <v>49</v>
      </c>
      <c r="C67" s="13">
        <v>240</v>
      </c>
      <c r="D67" s="29">
        <v>53951</v>
      </c>
      <c r="E67" s="26">
        <f t="shared" si="0"/>
        <v>0</v>
      </c>
      <c r="F67" s="26">
        <v>53951</v>
      </c>
    </row>
    <row r="68" spans="1:7" s="31" customFormat="1">
      <c r="A68" s="7" t="s">
        <v>58</v>
      </c>
      <c r="B68" s="24" t="s">
        <v>59</v>
      </c>
      <c r="C68" s="24">
        <v>870</v>
      </c>
      <c r="D68" s="25">
        <v>30000</v>
      </c>
      <c r="E68" s="26">
        <f t="shared" si="0"/>
        <v>0</v>
      </c>
      <c r="F68" s="27">
        <v>30000</v>
      </c>
      <c r="G68" s="34"/>
    </row>
    <row r="69" spans="1:7" s="31" customFormat="1">
      <c r="A69" s="7" t="s">
        <v>44</v>
      </c>
      <c r="B69" s="24"/>
      <c r="C69" s="24"/>
      <c r="D69" s="25">
        <v>21334211.710000001</v>
      </c>
      <c r="E69" s="26">
        <f t="shared" ref="E69" si="1">F69-D69</f>
        <v>-423825.44999999925</v>
      </c>
      <c r="F69" s="27">
        <v>20910386.260000002</v>
      </c>
    </row>
  </sheetData>
  <mergeCells count="4">
    <mergeCell ref="B1:F1"/>
    <mergeCell ref="B2:F2"/>
    <mergeCell ref="B3:F3"/>
    <mergeCell ref="A5:F5"/>
  </mergeCells>
  <pageMargins left="1.1023622047244095" right="0.31496062992125984" top="0.55118110236220474" bottom="0.55118110236220474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2025-12-30T05:56:37Z</dcterms:modified>
</cp:coreProperties>
</file>